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0980" windowHeight="7335" activeTab="5"/>
  </bookViews>
  <sheets>
    <sheet name="Sposób 54." sheetId="5" r:id="rId1"/>
    <sheet name="Sposób 56." sheetId="6" r:id="rId2"/>
    <sheet name="Sposób 58." sheetId="9" r:id="rId3"/>
    <sheet name="Sposób 59." sheetId="10" r:id="rId4"/>
    <sheet name="Sposób 60." sheetId="11" r:id="rId5"/>
    <sheet name="Sposób 62." sheetId="12" r:id="rId6"/>
  </sheets>
  <definedNames>
    <definedName name="NowaLista">'Sposób 59.'!$C$2:$C$20</definedName>
    <definedName name="StaraLista">'Sposób 59.'!$A$2:$A$20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6" l="1"/>
  <c r="B2" i="12" l="1"/>
  <c r="D13" i="11"/>
  <c r="G13" i="11"/>
  <c r="D19" i="11"/>
  <c r="G19" i="11"/>
  <c r="B1" i="11"/>
  <c r="B13" i="11" s="1"/>
  <c r="C1" i="11"/>
  <c r="C13" i="11" s="1"/>
  <c r="E1" i="11"/>
  <c r="E13" i="11" s="1"/>
  <c r="F1" i="11"/>
  <c r="F13" i="11" s="1"/>
  <c r="B2" i="11"/>
  <c r="C2" i="11"/>
  <c r="D2" i="11"/>
  <c r="E2" i="11"/>
  <c r="F2" i="11"/>
  <c r="G2" i="11"/>
  <c r="B3" i="11"/>
  <c r="C3" i="11"/>
  <c r="D3" i="11"/>
  <c r="E3" i="11"/>
  <c r="F3" i="11"/>
  <c r="G3" i="11"/>
  <c r="B4" i="11"/>
  <c r="C4" i="11"/>
  <c r="D4" i="11"/>
  <c r="E4" i="11"/>
  <c r="F4" i="11"/>
  <c r="G4" i="11"/>
  <c r="B5" i="11"/>
  <c r="C5" i="11"/>
  <c r="D5" i="11"/>
  <c r="E5" i="11"/>
  <c r="F5" i="11"/>
  <c r="G5" i="11"/>
  <c r="B6" i="11"/>
  <c r="C6" i="11"/>
  <c r="D6" i="11"/>
  <c r="E6" i="11"/>
  <c r="F6" i="11"/>
  <c r="G6" i="11"/>
  <c r="B7" i="11"/>
  <c r="C7" i="11"/>
  <c r="D7" i="11"/>
  <c r="E7" i="11"/>
  <c r="F7" i="11"/>
  <c r="G7" i="11"/>
  <c r="B8" i="11"/>
  <c r="C8" i="11"/>
  <c r="D8" i="11"/>
  <c r="E8" i="11"/>
  <c r="F8" i="11"/>
  <c r="G8" i="11"/>
  <c r="B9" i="11"/>
  <c r="C9" i="11"/>
  <c r="D9" i="11"/>
  <c r="E9" i="11"/>
  <c r="F9" i="11"/>
  <c r="G9" i="11"/>
  <c r="B10" i="11"/>
  <c r="C10" i="11"/>
  <c r="D10" i="11"/>
  <c r="E10" i="11"/>
  <c r="F10" i="11"/>
  <c r="G10" i="11"/>
  <c r="B11" i="11"/>
  <c r="C11" i="11"/>
  <c r="D11" i="11"/>
  <c r="E11" i="11"/>
  <c r="F11" i="11"/>
  <c r="G11" i="11"/>
  <c r="B12" i="11"/>
  <c r="C12" i="11"/>
  <c r="D12" i="11"/>
  <c r="E12" i="11"/>
  <c r="F12" i="11"/>
  <c r="G12" i="11"/>
  <c r="B14" i="11"/>
  <c r="C14" i="11"/>
  <c r="D14" i="11"/>
  <c r="E14" i="11"/>
  <c r="F14" i="11"/>
  <c r="G14" i="11"/>
  <c r="B15" i="11"/>
  <c r="C15" i="11"/>
  <c r="D15" i="11"/>
  <c r="E15" i="11"/>
  <c r="F15" i="11"/>
  <c r="G15" i="11"/>
  <c r="B16" i="11"/>
  <c r="C16" i="11"/>
  <c r="D16" i="11"/>
  <c r="E16" i="11"/>
  <c r="F16" i="11"/>
  <c r="G16" i="11"/>
  <c r="B17" i="11"/>
  <c r="C17" i="11"/>
  <c r="D17" i="11"/>
  <c r="E17" i="11"/>
  <c r="F17" i="11"/>
  <c r="G17" i="11"/>
  <c r="B18" i="11"/>
  <c r="C18" i="11"/>
  <c r="D18" i="11"/>
  <c r="E18" i="11"/>
  <c r="F18" i="11"/>
  <c r="G18" i="11"/>
  <c r="B20" i="11"/>
  <c r="C20" i="11"/>
  <c r="D20" i="11"/>
  <c r="E20" i="11"/>
  <c r="F20" i="11"/>
  <c r="G20" i="11"/>
  <c r="B21" i="11"/>
  <c r="C21" i="11"/>
  <c r="D21" i="11"/>
  <c r="E21" i="11"/>
  <c r="F21" i="11"/>
  <c r="G21" i="11"/>
  <c r="C13" i="6"/>
  <c r="C12" i="6"/>
  <c r="F19" i="11" l="1"/>
  <c r="E19" i="11"/>
  <c r="C19" i="11"/>
  <c r="B19" i="11"/>
</calcChain>
</file>

<file path=xl/sharedStrings.xml><?xml version="1.0" encoding="utf-8"?>
<sst xmlns="http://schemas.openxmlformats.org/spreadsheetml/2006/main" count="89" uniqueCount="78">
  <si>
    <t>sty</t>
  </si>
  <si>
    <t>lut</t>
  </si>
  <si>
    <t>mar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</si>
  <si>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</si>
  <si>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</si>
  <si>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</si>
  <si>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</si>
  <si>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</si>
  <si>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</si>
  <si>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</si>
  <si>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</si>
  <si>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</si>
  <si>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MIESIĄC</t>
  </si>
  <si>
    <t>SPRZEDAŻ</t>
  </si>
  <si>
    <t>OBLICZANIE ODSETEK</t>
  </si>
  <si>
    <t>Komórki wejściowe</t>
  </si>
  <si>
    <t>Cena zakupu</t>
  </si>
  <si>
    <t>Ilość rat</t>
  </si>
  <si>
    <t>Oprocentowanie</t>
  </si>
  <si>
    <t>Komórki wyniku</t>
  </si>
  <si>
    <t>Wielkość pożyczki</t>
  </si>
  <si>
    <t>Miesięczna rata</t>
  </si>
  <si>
    <t>Koszt całkowity</t>
  </si>
  <si>
    <t>Koszt pożyczki</t>
  </si>
  <si>
    <t>Wkład własny</t>
  </si>
  <si>
    <t>Lena Wiśniewska</t>
  </si>
  <si>
    <t>Szymon Dąbrowski</t>
  </si>
  <si>
    <t>Maja Lewandowska</t>
  </si>
  <si>
    <t>Jakub  Wójcik</t>
  </si>
  <si>
    <t>Zuzanna Kamiński</t>
  </si>
  <si>
    <t>Filip Kowalczyk</t>
  </si>
  <si>
    <t>Julia Zielińska</t>
  </si>
  <si>
    <t>Kacper Szymański</t>
  </si>
  <si>
    <t>Wiktoria Woźniak</t>
  </si>
  <si>
    <t>Michał Kozłowski</t>
  </si>
  <si>
    <t>Amelia Jankowska</t>
  </si>
  <si>
    <t>Mateusz Wojciechowski</t>
  </si>
  <si>
    <t>Aleksandra Kwiatkowska</t>
  </si>
  <si>
    <t>Bartosz Kaczmarek</t>
  </si>
  <si>
    <t>Oliwia Mazur</t>
  </si>
  <si>
    <t>Wojciech Krawczyk</t>
  </si>
  <si>
    <t>miesiąc</t>
  </si>
  <si>
    <t>styczeń</t>
  </si>
  <si>
    <t>luty</t>
  </si>
  <si>
    <t>marzec</t>
  </si>
  <si>
    <t>kwiecień</t>
  </si>
  <si>
    <t>czerwiec</t>
  </si>
  <si>
    <t>lipiec</t>
  </si>
  <si>
    <t>sierpień</t>
  </si>
  <si>
    <t>wrzesień</t>
  </si>
  <si>
    <t>październik</t>
  </si>
  <si>
    <t>listopad</t>
  </si>
  <si>
    <t>grudzień</t>
  </si>
  <si>
    <t>StaraLista</t>
  </si>
  <si>
    <t>NowaLista</t>
  </si>
  <si>
    <t>Maja Woźniak</t>
  </si>
  <si>
    <t>Wiktoria Lewandowska</t>
  </si>
  <si>
    <t>Kacper Krawczyk</t>
  </si>
  <si>
    <t>Wojciech Szymański</t>
  </si>
  <si>
    <t>Oliwier Mazur</t>
  </si>
  <si>
    <t>Julian Zieliński</t>
  </si>
  <si>
    <t>Piotr Adamczyk</t>
  </si>
  <si>
    <t>Wiktoria Orawa</t>
  </si>
  <si>
    <t>Szymon Pawełek</t>
  </si>
  <si>
    <t>Piotr Adamski</t>
  </si>
  <si>
    <t>Wiktor Orawa</t>
  </si>
  <si>
    <t>AleksandEr KwiatkowskI</t>
  </si>
  <si>
    <t>Kod</t>
  </si>
  <si>
    <t>Określ kolor:</t>
  </si>
  <si>
    <t>Kod:</t>
  </si>
  <si>
    <t>Kolor</t>
  </si>
  <si>
    <t>czerwony</t>
  </si>
  <si>
    <t>pomarańczowy</t>
  </si>
  <si>
    <t>żółty</t>
  </si>
  <si>
    <t>zielony</t>
  </si>
  <si>
    <t>indygo</t>
  </si>
  <si>
    <t>fioletowy</t>
  </si>
  <si>
    <t xml:space="preserve">żółty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</si>
</sst>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_-* #,##0\ &quot;zł&quot;_-;\-* #,##0\ &quot;zł&quot;_-;_-* &quot;-&quot;??\ &quot;zł&quot;_-;_-@_-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2" xfId="0" applyFont="1" applyFill="1" applyBorder="1"/>
    <xf numFmtId="0" fontId="0" fillId="2" borderId="4" xfId="0" applyFill="1" applyBorder="1"/>
    <xf numFmtId="0" fontId="2" fillId="2" borderId="3" xfId="0" applyFont="1" applyFill="1" applyBorder="1"/>
    <xf numFmtId="0" fontId="0" fillId="2" borderId="6" xfId="0" applyFill="1" applyBorder="1"/>
    <xf numFmtId="0" fontId="0" fillId="2" borderId="1" xfId="0" applyFill="1" applyBorder="1"/>
    <xf numFmtId="3" fontId="0" fillId="2" borderId="5" xfId="0" applyNumberFormat="1" applyFill="1" applyBorder="1"/>
    <xf numFmtId="3" fontId="0" fillId="2" borderId="1" xfId="0" applyNumberFormat="1" applyFill="1" applyBorder="1"/>
    <xf numFmtId="164" fontId="0" fillId="2" borderId="1" xfId="1" applyNumberFormat="1" applyFont="1" applyFill="1" applyBorder="1"/>
    <xf numFmtId="10" fontId="0" fillId="2" borderId="1" xfId="0" applyNumberFormat="1" applyFill="1" applyBorder="1"/>
    <xf numFmtId="164" fontId="0" fillId="2" borderId="1" xfId="0" applyNumberFormat="1" applyFill="1" applyBorder="1"/>
    <xf numFmtId="9" fontId="0" fillId="2" borderId="1" xfId="2" applyFont="1" applyFill="1" applyBorder="1"/>
    <xf numFmtId="0" fontId="2" fillId="3" borderId="0" xfId="0" applyFont="1" applyFill="1"/>
    <xf numFmtId="0" fontId="0" fillId="4" borderId="0" xfId="0" applyFill="1"/>
    <xf numFmtId="0" fontId="0" fillId="3" borderId="0" xfId="0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3">
    <cellStyle name="Normalny" xfId="0" builtinId="0"/>
    <cellStyle name="Procentowy" xfId="2" builtinId="5"/>
    <cellStyle name="Walutowy" xfId="1" builtinId="4"/>
  </cellStyles>
  <dxfs count="3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'Sposób 54.'!$B$1</c:f>
              <c:strCache>
                <c:ptCount val="1"/>
                <c:pt idx="0">
                  <c:v>SPRZEDAŻ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'Sposób 54.'!$A$2:$A$13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'Sposób 54.'!$B$2:$B$13</c:f>
              <c:numCache>
                <c:formatCode>#,##0</c:formatCode>
                <c:ptCount val="12"/>
                <c:pt idx="0">
                  <c:v>15932</c:v>
                </c:pt>
                <c:pt idx="1">
                  <c:v>18933</c:v>
                </c:pt>
                <c:pt idx="2">
                  <c:v>16930</c:v>
                </c:pt>
                <c:pt idx="3">
                  <c:v>19387</c:v>
                </c:pt>
                <c:pt idx="4">
                  <c:v>16981</c:v>
                </c:pt>
                <c:pt idx="5">
                  <c:v>22553</c:v>
                </c:pt>
                <c:pt idx="6">
                  <c:v>24902</c:v>
                </c:pt>
                <c:pt idx="7">
                  <c:v>24259.857142857101</c:v>
                </c:pt>
                <c:pt idx="8">
                  <c:v>25481.321428571398</c:v>
                </c:pt>
                <c:pt idx="9">
                  <c:v>26702.785714285699</c:v>
                </c:pt>
                <c:pt idx="10">
                  <c:v>27924.25</c:v>
                </c:pt>
                <c:pt idx="11">
                  <c:v>29145.714285714199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328768"/>
        <c:axId val="119436416"/>
      </c:lineChart>
      <c:catAx>
        <c:axId val="119328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9436416"/>
        <c:crosses val="autoZero"/>
        <c:auto val="1"/>
        <c:lblAlgn val="ctr"/>
        <c:lblOffset val="100"/>
        <c:noMultiLvlLbl val="0"/>
      </c:catAx>
      <c:valAx>
        <c:axId val="119436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9328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333375</xdr:colOff>
      <xdr:row>1</xdr:row>
      <xdr:rowOff>14287</xdr:rowOff>
    </xdr:from>
    <xdr:to>
      <xdr:col>10</xdr:col>
      <xdr:colOff>28575</xdr:colOff>
      <xdr:row>15</xdr:row>
      <xdr:rowOff>90487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M26" sqref="M26"/>
    </sheetView>
  </sheetViews>
  <sheetFormatPr defaultRowHeight="15" x14ac:dyDescent="0.25"/>
  <cols>
    <col min="1" max="1" width="9.140625" style="2"/>
    <col min="2" max="2" width="9.85546875" style="2" bestFit="1" customWidth="1"/>
    <col min="3" max="16384" width="9.140625" style="2"/>
  </cols>
  <sheetData>
    <row r="1" spans="1:2" x14ac:dyDescent="0.25">
      <c r="A1" s="3" t="s">
        <v>12</v>
      </c>
      <c r="B1" s="5" t="s">
        <v>13</v>
      </c>
    </row>
    <row r="2" spans="1:2" x14ac:dyDescent="0.25">
      <c r="A2" s="4" t="s">
        <v>0</v>
      </c>
      <c r="B2" s="8">
        <v>15932</v>
      </c>
    </row>
    <row r="3" spans="1:2" x14ac:dyDescent="0.25">
      <c r="A3" s="7" t="s">
        <v>1</v>
      </c>
      <c r="B3" s="9">
        <v>18933</v>
      </c>
    </row>
    <row r="4" spans="1:2" x14ac:dyDescent="0.25">
      <c r="A4" s="7" t="s">
        <v>2</v>
      </c>
      <c r="B4" s="9">
        <v>16930</v>
      </c>
    </row>
    <row r="5" spans="1:2" x14ac:dyDescent="0.25">
      <c r="A5" s="7" t="s">
        <v>3</v>
      </c>
      <c r="B5" s="9">
        <v>19387</v>
      </c>
    </row>
    <row r="6" spans="1:2" x14ac:dyDescent="0.25">
      <c r="A6" s="7" t="s">
        <v>4</v>
      </c>
      <c r="B6" s="9">
        <v>16981</v>
      </c>
    </row>
    <row r="7" spans="1:2" x14ac:dyDescent="0.25">
      <c r="A7" s="7" t="s">
        <v>5</v>
      </c>
      <c r="B7" s="9">
        <v>22553</v>
      </c>
    </row>
    <row r="8" spans="1:2" x14ac:dyDescent="0.25">
      <c r="A8" s="7" t="s">
        <v>6</v>
      </c>
      <c r="B8" s="9">
        <v>24902</v>
      </c>
    </row>
    <row r="9" spans="1:2" x14ac:dyDescent="0.25">
      <c r="A9" s="6" t="s">
        <v>7</v>
      </c>
      <c r="B9" s="8">
        <v>24259.857142857101</v>
      </c>
    </row>
    <row r="10" spans="1:2" x14ac:dyDescent="0.25">
      <c r="A10" s="7" t="s">
        <v>8</v>
      </c>
      <c r="B10" s="9">
        <v>25481.321428571398</v>
      </c>
    </row>
    <row r="11" spans="1:2" x14ac:dyDescent="0.25">
      <c r="A11" s="7" t="s">
        <v>9</v>
      </c>
      <c r="B11" s="9">
        <v>26702.785714285699</v>
      </c>
    </row>
    <row r="12" spans="1:2" x14ac:dyDescent="0.25">
      <c r="A12" s="7" t="s">
        <v>10</v>
      </c>
      <c r="B12" s="9">
        <v>27924.25</v>
      </c>
    </row>
    <row r="13" spans="1:2" x14ac:dyDescent="0.25">
      <c r="A13" s="6" t="s">
        <v>11</v>
      </c>
      <c r="B13" s="9">
        <v>29145.714285714199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3"/>
  <sheetViews>
    <sheetView workbookViewId="0">
      <selection activeCell="B4" sqref="B4"/>
    </sheetView>
  </sheetViews>
  <sheetFormatPr defaultRowHeight="15" x14ac:dyDescent="0.25"/>
  <cols>
    <col min="1" max="1" width="9.140625" style="2"/>
    <col min="2" max="2" width="20" style="2" bestFit="1" customWidth="1"/>
    <col min="3" max="3" width="15.42578125" style="2" bestFit="1" customWidth="1"/>
    <col min="4" max="16384" width="9.140625" style="2"/>
  </cols>
  <sheetData>
    <row r="2" spans="2:3" x14ac:dyDescent="0.25">
      <c r="B2" s="17" t="s">
        <v>14</v>
      </c>
      <c r="C2" s="17"/>
    </row>
    <row r="3" spans="2:3" x14ac:dyDescent="0.25">
      <c r="B3" s="16" t="s">
        <v>15</v>
      </c>
      <c r="C3" s="16"/>
    </row>
    <row r="4" spans="2:3" x14ac:dyDescent="0.25">
      <c r="B4" s="7" t="s">
        <v>16</v>
      </c>
      <c r="C4" s="10">
        <v>385500</v>
      </c>
    </row>
    <row r="5" spans="2:3" x14ac:dyDescent="0.25">
      <c r="B5" s="7" t="s">
        <v>24</v>
      </c>
      <c r="C5" s="13">
        <v>0.1</v>
      </c>
    </row>
    <row r="6" spans="2:3" x14ac:dyDescent="0.25">
      <c r="B6" s="7" t="s">
        <v>17</v>
      </c>
      <c r="C6" s="7">
        <v>360</v>
      </c>
    </row>
    <row r="7" spans="2:3" x14ac:dyDescent="0.25">
      <c r="B7" s="7" t="s">
        <v>18</v>
      </c>
      <c r="C7" s="11">
        <v>5.2499999999999998E-2</v>
      </c>
    </row>
    <row r="9" spans="2:3" x14ac:dyDescent="0.25">
      <c r="B9" s="16" t="s">
        <v>19</v>
      </c>
      <c r="C9" s="16"/>
    </row>
    <row r="10" spans="2:3" x14ac:dyDescent="0.25">
      <c r="B10" s="7" t="s">
        <v>20</v>
      </c>
      <c r="C10" s="12">
        <f>C4-(C4*C5)</f>
        <v>346950</v>
      </c>
    </row>
    <row r="11" spans="2:3" x14ac:dyDescent="0.25">
      <c r="B11" s="7" t="s">
        <v>21</v>
      </c>
      <c r="C11" s="12">
        <v>1916</v>
      </c>
    </row>
    <row r="12" spans="2:3" x14ac:dyDescent="0.25">
      <c r="B12" s="7" t="s">
        <v>22</v>
      </c>
      <c r="C12" s="12">
        <f>C6*C11</f>
        <v>689760</v>
      </c>
    </row>
    <row r="13" spans="2:3" x14ac:dyDescent="0.25">
      <c r="B13" s="7" t="s">
        <v>23</v>
      </c>
      <c r="C13" s="12">
        <f>C12-C10</f>
        <v>342810</v>
      </c>
    </row>
  </sheetData>
  <mergeCells count="3">
    <mergeCell ref="B3:C3"/>
    <mergeCell ref="B9:C9"/>
    <mergeCell ref="B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B2" sqref="B2"/>
    </sheetView>
  </sheetViews>
  <sheetFormatPr defaultRowHeight="15" x14ac:dyDescent="0.25"/>
  <cols>
    <col min="6" max="6" width="11.140625" bestFit="1" customWidth="1"/>
  </cols>
  <sheetData>
    <row r="1" spans="1:6" x14ac:dyDescent="0.25">
      <c r="F1" t="s">
        <v>42</v>
      </c>
    </row>
    <row r="2" spans="1:6" x14ac:dyDescent="0.25">
      <c r="A2" s="1" t="s">
        <v>41</v>
      </c>
      <c r="F2" t="s">
        <v>43</v>
      </c>
    </row>
    <row r="3" spans="1:6" x14ac:dyDescent="0.25">
      <c r="F3" t="s">
        <v>44</v>
      </c>
    </row>
    <row r="4" spans="1:6" x14ac:dyDescent="0.25">
      <c r="F4" t="s">
        <v>45</v>
      </c>
    </row>
    <row r="5" spans="1:6" x14ac:dyDescent="0.25">
      <c r="F5" t="s">
        <v>4</v>
      </c>
    </row>
    <row r="6" spans="1:6" x14ac:dyDescent="0.25">
      <c r="F6" t="s">
        <v>46</v>
      </c>
    </row>
    <row r="7" spans="1:6" x14ac:dyDescent="0.25">
      <c r="F7" t="s">
        <v>47</v>
      </c>
    </row>
    <row r="8" spans="1:6" x14ac:dyDescent="0.25">
      <c r="F8" t="s">
        <v>48</v>
      </c>
    </row>
    <row r="9" spans="1:6" x14ac:dyDescent="0.25">
      <c r="F9" t="s">
        <v>49</v>
      </c>
    </row>
    <row r="10" spans="1:6" x14ac:dyDescent="0.25">
      <c r="F10" t="s">
        <v>50</v>
      </c>
    </row>
    <row r="11" spans="1:6" x14ac:dyDescent="0.25">
      <c r="F11" t="s">
        <v>51</v>
      </c>
    </row>
    <row r="12" spans="1:6" x14ac:dyDescent="0.25">
      <c r="F12" t="s">
        <v>52</v>
      </c>
    </row>
  </sheetData>
  <dataValidations count="1">
    <dataValidation type="list" operator="equal" allowBlank="1" showInputMessage="1" showErrorMessage="1" sqref="B2">
      <formula1>F1:F12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A2" sqref="A2:A20"/>
    </sheetView>
  </sheetViews>
  <sheetFormatPr defaultRowHeight="15" x14ac:dyDescent="0.25"/>
  <cols>
    <col min="1" max="1" width="23.28515625" bestFit="1" customWidth="1"/>
    <col min="3" max="3" width="23.28515625" bestFit="1" customWidth="1"/>
  </cols>
  <sheetData>
    <row r="1" spans="1:3" x14ac:dyDescent="0.25">
      <c r="A1" s="14" t="s">
        <v>53</v>
      </c>
      <c r="C1" s="14" t="s">
        <v>54</v>
      </c>
    </row>
    <row r="2" spans="1:3" x14ac:dyDescent="0.25">
      <c r="A2" t="s">
        <v>25</v>
      </c>
      <c r="C2" t="s">
        <v>25</v>
      </c>
    </row>
    <row r="3" spans="1:3" x14ac:dyDescent="0.25">
      <c r="A3" t="s">
        <v>26</v>
      </c>
      <c r="C3" t="s">
        <v>26</v>
      </c>
    </row>
    <row r="4" spans="1:3" x14ac:dyDescent="0.25">
      <c r="A4" t="s">
        <v>27</v>
      </c>
      <c r="C4" t="s">
        <v>56</v>
      </c>
    </row>
    <row r="5" spans="1:3" x14ac:dyDescent="0.25">
      <c r="A5" t="s">
        <v>28</v>
      </c>
      <c r="C5" t="s">
        <v>28</v>
      </c>
    </row>
    <row r="6" spans="1:3" x14ac:dyDescent="0.25">
      <c r="A6" t="s">
        <v>29</v>
      </c>
      <c r="C6" t="s">
        <v>29</v>
      </c>
    </row>
    <row r="7" spans="1:3" x14ac:dyDescent="0.25">
      <c r="A7" t="s">
        <v>30</v>
      </c>
      <c r="C7" t="s">
        <v>30</v>
      </c>
    </row>
    <row r="8" spans="1:3" x14ac:dyDescent="0.25">
      <c r="A8" t="s">
        <v>31</v>
      </c>
      <c r="C8" t="s">
        <v>60</v>
      </c>
    </row>
    <row r="9" spans="1:3" x14ac:dyDescent="0.25">
      <c r="A9" t="s">
        <v>32</v>
      </c>
      <c r="C9" t="s">
        <v>58</v>
      </c>
    </row>
    <row r="10" spans="1:3" x14ac:dyDescent="0.25">
      <c r="A10" t="s">
        <v>33</v>
      </c>
      <c r="C10" t="s">
        <v>55</v>
      </c>
    </row>
    <row r="11" spans="1:3" x14ac:dyDescent="0.25">
      <c r="A11" t="s">
        <v>34</v>
      </c>
      <c r="C11" t="s">
        <v>34</v>
      </c>
    </row>
    <row r="12" spans="1:3" x14ac:dyDescent="0.25">
      <c r="A12" t="s">
        <v>35</v>
      </c>
      <c r="C12" t="s">
        <v>35</v>
      </c>
    </row>
    <row r="13" spans="1:3" x14ac:dyDescent="0.25">
      <c r="A13" t="s">
        <v>36</v>
      </c>
      <c r="C13" t="s">
        <v>36</v>
      </c>
    </row>
    <row r="14" spans="1:3" x14ac:dyDescent="0.25">
      <c r="A14" t="s">
        <v>37</v>
      </c>
      <c r="C14" t="s">
        <v>66</v>
      </c>
    </row>
    <row r="15" spans="1:3" x14ac:dyDescent="0.25">
      <c r="A15" t="s">
        <v>38</v>
      </c>
      <c r="C15" t="s">
        <v>38</v>
      </c>
    </row>
    <row r="16" spans="1:3" x14ac:dyDescent="0.25">
      <c r="A16" t="s">
        <v>39</v>
      </c>
      <c r="C16" t="s">
        <v>59</v>
      </c>
    </row>
    <row r="17" spans="1:3" x14ac:dyDescent="0.25">
      <c r="A17" t="s">
        <v>40</v>
      </c>
      <c r="C17" t="s">
        <v>57</v>
      </c>
    </row>
    <row r="18" spans="1:3" x14ac:dyDescent="0.25">
      <c r="A18" t="s">
        <v>61</v>
      </c>
      <c r="C18" t="s">
        <v>64</v>
      </c>
    </row>
    <row r="19" spans="1:3" x14ac:dyDescent="0.25">
      <c r="A19" t="s">
        <v>62</v>
      </c>
      <c r="C19" t="s">
        <v>65</v>
      </c>
    </row>
    <row r="20" spans="1:3" x14ac:dyDescent="0.25">
      <c r="A20" t="s">
        <v>63</v>
      </c>
      <c r="C20" t="s">
        <v>63</v>
      </c>
    </row>
  </sheetData>
  <conditionalFormatting sqref="A2:A20">
    <cfRule type="expression" dxfId="2" priority="2">
      <formula>COUNTIF(NowaLista,A2)=0</formula>
    </cfRule>
  </conditionalFormatting>
  <conditionalFormatting sqref="C2:C20">
    <cfRule type="expression" dxfId="1" priority="1">
      <formula>COUNTIF(StaraLista,C2)=0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L18" sqref="L18"/>
    </sheetView>
  </sheetViews>
  <sheetFormatPr defaultRowHeight="15" x14ac:dyDescent="0.25"/>
  <cols>
    <col min="7" max="7" width="9.140625" customWidth="1"/>
  </cols>
  <sheetData>
    <row r="1" spans="1:7" x14ac:dyDescent="0.25">
      <c r="A1">
        <v>10</v>
      </c>
      <c r="B1">
        <f>A1+13</f>
        <v>23</v>
      </c>
      <c r="C1">
        <f>B1+13</f>
        <v>36</v>
      </c>
      <c r="D1">
        <v>39</v>
      </c>
      <c r="E1">
        <f>D1+13</f>
        <v>52</v>
      </c>
      <c r="F1">
        <f>E1+13</f>
        <v>65</v>
      </c>
      <c r="G1">
        <v>31</v>
      </c>
    </row>
    <row r="2" spans="1:7" x14ac:dyDescent="0.25">
      <c r="A2">
        <v>3</v>
      </c>
      <c r="B2">
        <f t="shared" ref="B2:B21" si="0">$B$1*$A2</f>
        <v>69</v>
      </c>
      <c r="C2">
        <f t="shared" ref="C2:C21" si="1">$C$1*$A2</f>
        <v>108</v>
      </c>
      <c r="D2">
        <f t="shared" ref="D2:D21" si="2">$D$1*$A2</f>
        <v>117</v>
      </c>
      <c r="E2">
        <f t="shared" ref="E2:E21" si="3">$E$1*$A2</f>
        <v>156</v>
      </c>
      <c r="F2">
        <f t="shared" ref="F2:F21" si="4">$F$1*$A2</f>
        <v>195</v>
      </c>
      <c r="G2">
        <f t="shared" ref="G2:G21" si="5">$G$1*$A2</f>
        <v>93</v>
      </c>
    </row>
    <row r="3" spans="1:7" x14ac:dyDescent="0.25">
      <c r="A3">
        <v>56</v>
      </c>
      <c r="B3">
        <f t="shared" si="0"/>
        <v>1288</v>
      </c>
      <c r="C3">
        <f t="shared" si="1"/>
        <v>2016</v>
      </c>
      <c r="D3">
        <f t="shared" si="2"/>
        <v>2184</v>
      </c>
      <c r="E3">
        <f t="shared" si="3"/>
        <v>2912</v>
      </c>
      <c r="F3">
        <f t="shared" si="4"/>
        <v>3640</v>
      </c>
      <c r="G3">
        <f t="shared" si="5"/>
        <v>1736</v>
      </c>
    </row>
    <row r="4" spans="1:7" x14ac:dyDescent="0.25">
      <c r="A4">
        <v>7</v>
      </c>
      <c r="B4">
        <f t="shared" si="0"/>
        <v>161</v>
      </c>
      <c r="C4">
        <f t="shared" si="1"/>
        <v>252</v>
      </c>
      <c r="D4">
        <f t="shared" si="2"/>
        <v>273</v>
      </c>
      <c r="E4">
        <f t="shared" si="3"/>
        <v>364</v>
      </c>
      <c r="F4">
        <f t="shared" si="4"/>
        <v>455</v>
      </c>
      <c r="G4">
        <f t="shared" si="5"/>
        <v>217</v>
      </c>
    </row>
    <row r="5" spans="1:7" x14ac:dyDescent="0.25">
      <c r="A5">
        <v>38</v>
      </c>
      <c r="B5">
        <f t="shared" si="0"/>
        <v>874</v>
      </c>
      <c r="C5">
        <f t="shared" si="1"/>
        <v>1368</v>
      </c>
      <c r="D5">
        <f t="shared" si="2"/>
        <v>1482</v>
      </c>
      <c r="E5">
        <f t="shared" si="3"/>
        <v>1976</v>
      </c>
      <c r="F5">
        <f t="shared" si="4"/>
        <v>2470</v>
      </c>
      <c r="G5">
        <f t="shared" si="5"/>
        <v>1178</v>
      </c>
    </row>
    <row r="6" spans="1:7" x14ac:dyDescent="0.25">
      <c r="A6">
        <v>5</v>
      </c>
      <c r="B6">
        <f t="shared" si="0"/>
        <v>115</v>
      </c>
      <c r="C6">
        <f t="shared" si="1"/>
        <v>180</v>
      </c>
      <c r="D6">
        <f t="shared" si="2"/>
        <v>195</v>
      </c>
      <c r="E6">
        <f t="shared" si="3"/>
        <v>260</v>
      </c>
      <c r="F6">
        <f t="shared" si="4"/>
        <v>325</v>
      </c>
      <c r="G6">
        <f t="shared" si="5"/>
        <v>155</v>
      </c>
    </row>
    <row r="7" spans="1:7" x14ac:dyDescent="0.25">
      <c r="A7">
        <v>29</v>
      </c>
      <c r="B7">
        <f t="shared" si="0"/>
        <v>667</v>
      </c>
      <c r="C7">
        <f t="shared" si="1"/>
        <v>1044</v>
      </c>
      <c r="D7">
        <f t="shared" si="2"/>
        <v>1131</v>
      </c>
      <c r="E7">
        <f t="shared" si="3"/>
        <v>1508</v>
      </c>
      <c r="F7">
        <f t="shared" si="4"/>
        <v>1885</v>
      </c>
      <c r="G7">
        <f t="shared" si="5"/>
        <v>899</v>
      </c>
    </row>
    <row r="8" spans="1:7" x14ac:dyDescent="0.25">
      <c r="A8">
        <v>1</v>
      </c>
      <c r="B8">
        <f t="shared" si="0"/>
        <v>23</v>
      </c>
      <c r="C8">
        <f t="shared" si="1"/>
        <v>36</v>
      </c>
      <c r="D8">
        <f t="shared" si="2"/>
        <v>39</v>
      </c>
      <c r="E8">
        <f t="shared" si="3"/>
        <v>52</v>
      </c>
      <c r="F8">
        <f t="shared" si="4"/>
        <v>65</v>
      </c>
      <c r="G8">
        <f t="shared" si="5"/>
        <v>31</v>
      </c>
    </row>
    <row r="9" spans="1:7" x14ac:dyDescent="0.25">
      <c r="A9">
        <v>26</v>
      </c>
      <c r="B9">
        <f t="shared" si="0"/>
        <v>598</v>
      </c>
      <c r="C9">
        <f t="shared" si="1"/>
        <v>936</v>
      </c>
      <c r="D9">
        <f t="shared" si="2"/>
        <v>1014</v>
      </c>
      <c r="E9">
        <f t="shared" si="3"/>
        <v>1352</v>
      </c>
      <c r="F9">
        <f t="shared" si="4"/>
        <v>1690</v>
      </c>
      <c r="G9">
        <f t="shared" si="5"/>
        <v>806</v>
      </c>
    </row>
    <row r="10" spans="1:7" x14ac:dyDescent="0.25">
      <c r="A10">
        <v>4</v>
      </c>
      <c r="B10">
        <f t="shared" si="0"/>
        <v>92</v>
      </c>
      <c r="C10">
        <f t="shared" si="1"/>
        <v>144</v>
      </c>
      <c r="D10">
        <f t="shared" si="2"/>
        <v>156</v>
      </c>
      <c r="E10">
        <f t="shared" si="3"/>
        <v>208</v>
      </c>
      <c r="F10">
        <f t="shared" si="4"/>
        <v>260</v>
      </c>
      <c r="G10">
        <f t="shared" si="5"/>
        <v>124</v>
      </c>
    </row>
    <row r="11" spans="1:7" x14ac:dyDescent="0.25">
      <c r="A11">
        <v>9</v>
      </c>
      <c r="B11">
        <f t="shared" si="0"/>
        <v>207</v>
      </c>
      <c r="C11">
        <f t="shared" si="1"/>
        <v>324</v>
      </c>
      <c r="D11">
        <f t="shared" si="2"/>
        <v>351</v>
      </c>
      <c r="E11">
        <f t="shared" si="3"/>
        <v>468</v>
      </c>
      <c r="F11">
        <f t="shared" si="4"/>
        <v>585</v>
      </c>
      <c r="G11">
        <f t="shared" si="5"/>
        <v>279</v>
      </c>
    </row>
    <row r="12" spans="1:7" x14ac:dyDescent="0.25">
      <c r="A12">
        <v>8</v>
      </c>
      <c r="B12">
        <f t="shared" si="0"/>
        <v>184</v>
      </c>
      <c r="C12">
        <f t="shared" si="1"/>
        <v>288</v>
      </c>
      <c r="D12">
        <f t="shared" si="2"/>
        <v>312</v>
      </c>
      <c r="E12">
        <f t="shared" si="3"/>
        <v>416</v>
      </c>
      <c r="F12">
        <f t="shared" si="4"/>
        <v>520</v>
      </c>
      <c r="G12">
        <f t="shared" si="5"/>
        <v>248</v>
      </c>
    </row>
    <row r="13" spans="1:7" x14ac:dyDescent="0.25">
      <c r="A13">
        <v>7</v>
      </c>
      <c r="B13">
        <f t="shared" si="0"/>
        <v>161</v>
      </c>
      <c r="C13">
        <f t="shared" si="1"/>
        <v>252</v>
      </c>
      <c r="D13">
        <f t="shared" si="2"/>
        <v>273</v>
      </c>
      <c r="E13">
        <f t="shared" si="3"/>
        <v>364</v>
      </c>
      <c r="F13">
        <f t="shared" si="4"/>
        <v>455</v>
      </c>
      <c r="G13">
        <f t="shared" si="5"/>
        <v>217</v>
      </c>
    </row>
    <row r="14" spans="1:7" x14ac:dyDescent="0.25">
      <c r="A14">
        <v>11</v>
      </c>
      <c r="B14">
        <f t="shared" si="0"/>
        <v>253</v>
      </c>
      <c r="C14">
        <f t="shared" si="1"/>
        <v>396</v>
      </c>
      <c r="D14">
        <f t="shared" si="2"/>
        <v>429</v>
      </c>
      <c r="E14">
        <f t="shared" si="3"/>
        <v>572</v>
      </c>
      <c r="F14">
        <f t="shared" si="4"/>
        <v>715</v>
      </c>
      <c r="G14">
        <f t="shared" si="5"/>
        <v>341</v>
      </c>
    </row>
    <row r="15" spans="1:7" x14ac:dyDescent="0.25">
      <c r="A15">
        <v>2</v>
      </c>
      <c r="B15">
        <f t="shared" si="0"/>
        <v>46</v>
      </c>
      <c r="C15">
        <f t="shared" si="1"/>
        <v>72</v>
      </c>
      <c r="D15">
        <f t="shared" si="2"/>
        <v>78</v>
      </c>
      <c r="E15">
        <f t="shared" si="3"/>
        <v>104</v>
      </c>
      <c r="F15">
        <f t="shared" si="4"/>
        <v>130</v>
      </c>
      <c r="G15">
        <f t="shared" si="5"/>
        <v>62</v>
      </c>
    </row>
    <row r="16" spans="1:7" x14ac:dyDescent="0.25">
      <c r="A16">
        <v>75</v>
      </c>
      <c r="B16">
        <f t="shared" si="0"/>
        <v>1725</v>
      </c>
      <c r="C16">
        <f t="shared" si="1"/>
        <v>2700</v>
      </c>
      <c r="D16">
        <f t="shared" si="2"/>
        <v>2925</v>
      </c>
      <c r="E16">
        <f t="shared" si="3"/>
        <v>3900</v>
      </c>
      <c r="F16">
        <f t="shared" si="4"/>
        <v>4875</v>
      </c>
      <c r="G16">
        <f t="shared" si="5"/>
        <v>2325</v>
      </c>
    </row>
    <row r="17" spans="1:7" x14ac:dyDescent="0.25">
      <c r="A17">
        <v>51</v>
      </c>
      <c r="B17">
        <f t="shared" si="0"/>
        <v>1173</v>
      </c>
      <c r="C17">
        <f t="shared" si="1"/>
        <v>1836</v>
      </c>
      <c r="D17">
        <f t="shared" si="2"/>
        <v>1989</v>
      </c>
      <c r="E17">
        <f t="shared" si="3"/>
        <v>2652</v>
      </c>
      <c r="F17">
        <f t="shared" si="4"/>
        <v>3315</v>
      </c>
      <c r="G17">
        <f t="shared" si="5"/>
        <v>1581</v>
      </c>
    </row>
    <row r="18" spans="1:7" x14ac:dyDescent="0.25">
      <c r="A18">
        <v>6</v>
      </c>
      <c r="B18">
        <f t="shared" si="0"/>
        <v>138</v>
      </c>
      <c r="C18">
        <f t="shared" si="1"/>
        <v>216</v>
      </c>
      <c r="D18">
        <f t="shared" si="2"/>
        <v>234</v>
      </c>
      <c r="E18">
        <f t="shared" si="3"/>
        <v>312</v>
      </c>
      <c r="F18">
        <f t="shared" si="4"/>
        <v>390</v>
      </c>
      <c r="G18">
        <f t="shared" si="5"/>
        <v>186</v>
      </c>
    </row>
    <row r="19" spans="1:7" x14ac:dyDescent="0.25">
      <c r="A19">
        <v>7</v>
      </c>
      <c r="B19">
        <f t="shared" si="0"/>
        <v>161</v>
      </c>
      <c r="C19">
        <f t="shared" si="1"/>
        <v>252</v>
      </c>
      <c r="D19">
        <f t="shared" si="2"/>
        <v>273</v>
      </c>
      <c r="E19">
        <f t="shared" si="3"/>
        <v>364</v>
      </c>
      <c r="F19">
        <f t="shared" si="4"/>
        <v>455</v>
      </c>
      <c r="G19">
        <f t="shared" si="5"/>
        <v>217</v>
      </c>
    </row>
    <row r="20" spans="1:7" x14ac:dyDescent="0.25">
      <c r="A20">
        <v>53</v>
      </c>
      <c r="B20">
        <f t="shared" si="0"/>
        <v>1219</v>
      </c>
      <c r="C20">
        <f t="shared" si="1"/>
        <v>1908</v>
      </c>
      <c r="D20">
        <f t="shared" si="2"/>
        <v>2067</v>
      </c>
      <c r="E20">
        <f t="shared" si="3"/>
        <v>2756</v>
      </c>
      <c r="F20">
        <f t="shared" si="4"/>
        <v>3445</v>
      </c>
      <c r="G20">
        <f t="shared" si="5"/>
        <v>1643</v>
      </c>
    </row>
    <row r="21" spans="1:7" x14ac:dyDescent="0.25">
      <c r="A21">
        <v>14</v>
      </c>
      <c r="B21">
        <f t="shared" si="0"/>
        <v>322</v>
      </c>
      <c r="C21">
        <f t="shared" si="1"/>
        <v>504</v>
      </c>
      <c r="D21">
        <f t="shared" si="2"/>
        <v>546</v>
      </c>
      <c r="E21">
        <f t="shared" si="3"/>
        <v>728</v>
      </c>
      <c r="F21">
        <f t="shared" si="4"/>
        <v>910</v>
      </c>
      <c r="G21">
        <f t="shared" si="5"/>
        <v>434</v>
      </c>
    </row>
  </sheetData>
  <conditionalFormatting sqref="A1:G21">
    <cfRule type="expression" dxfId="0" priority="1">
      <formula>COUNTIF($A$1:$G$21,A1)&gt;1</formula>
    </cfRule>
    <cfRule type="expression" priority="2">
      <formula>COUNTIF($A$1:$G$22,A1)&gt;1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B2" sqref="B2"/>
    </sheetView>
  </sheetViews>
  <sheetFormatPr defaultRowHeight="15" x14ac:dyDescent="0.25"/>
  <cols>
    <col min="1" max="1" width="13.140625" customWidth="1"/>
    <col min="4" max="4" width="14.42578125" bestFit="1" customWidth="1"/>
  </cols>
  <sheetData>
    <row r="1" spans="1:5" x14ac:dyDescent="0.25">
      <c r="A1" s="1" t="s">
        <v>68</v>
      </c>
      <c r="B1" t="s">
        <v>77</v>
      </c>
      <c r="D1" s="15" t="s">
        <v>70</v>
      </c>
      <c r="E1" s="15" t="s">
        <v>67</v>
      </c>
    </row>
    <row r="2" spans="1:5" x14ac:dyDescent="0.25">
      <c r="A2" s="1" t="s">
        <v>69</v>
      </c>
      <c r="B2" t="e">
        <f>VLOOKUP(B1,D1:E7,2,FALSE)</f>
        <v>#N/A</v>
      </c>
      <c r="D2" t="s">
        <v>71</v>
      </c>
      <c r="E2">
        <v>973</v>
      </c>
    </row>
    <row r="3" spans="1:5" x14ac:dyDescent="0.25">
      <c r="D3" t="s">
        <v>72</v>
      </c>
      <c r="E3">
        <v>832</v>
      </c>
    </row>
    <row r="4" spans="1:5" x14ac:dyDescent="0.25">
      <c r="D4" t="s">
        <v>73</v>
      </c>
      <c r="E4">
        <v>445</v>
      </c>
    </row>
    <row r="5" spans="1:5" x14ac:dyDescent="0.25">
      <c r="D5" t="s">
        <v>74</v>
      </c>
      <c r="E5">
        <v>809</v>
      </c>
    </row>
    <row r="6" spans="1:5" x14ac:dyDescent="0.25">
      <c r="D6" t="s">
        <v>75</v>
      </c>
      <c r="E6">
        <v>732</v>
      </c>
    </row>
    <row r="7" spans="1:5" x14ac:dyDescent="0.25">
      <c r="D7" t="s">
        <v>76</v>
      </c>
      <c r="E7">
        <v>553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2</vt:i4>
      </vt:variant>
    </vt:vector>
  </HeadingPairs>
  <TitlesOfParts>
    <vt:vector size="8" baseType="lpstr">
      <vt:lpstr>Sposób 54.</vt:lpstr>
      <vt:lpstr>Sposób 56.</vt:lpstr>
      <vt:lpstr>Sposób 58.</vt:lpstr>
      <vt:lpstr>Sposób 59.</vt:lpstr>
      <vt:lpstr>Sposób 60.</vt:lpstr>
      <vt:lpstr>Sposób 62.</vt:lpstr>
      <vt:lpstr>NowaLista</vt:lpstr>
      <vt:lpstr>StaraLista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</dc:creator>
  <cp:lastModifiedBy>Adam Bąk</cp:lastModifiedBy>
  <dcterms:created xsi:type="dcterms:W3CDTF">2013-12-09T19:17:31Z</dcterms:created>
  <dcterms:modified xsi:type="dcterms:W3CDTF">2014-01-25T13:12:35Z</dcterms:modified>
</cp:coreProperties>
</file>